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8990017MAC_87.652\"/>
    </mc:Choice>
  </mc:AlternateContent>
  <xr:revisionPtr revIDLastSave="0" documentId="8_{681EF872-2BC7-4982-A9C6-9BED16156E07}" xr6:coauthVersionLast="47" xr6:coauthVersionMax="47" xr10:uidLastSave="{00000000-0000-0000-0000-000000000000}"/>
  <bookViews>
    <workbookView xWindow="-108" yWindow="-108" windowWidth="23256" windowHeight="12456" xr2:uid="{407845EC-2DB5-43FE-B2CC-4FBDBB2F47BA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DESPESAS'!$A$5:$G$46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DESPESAS'!$A$1:$G$46</definedName>
    <definedName name="_xlnm.Print_Area" localSheetId="2">'FLUXO DE CAIXA'!$A$1:$B$16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>[2]RecProprios!$E$1:$E$65536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>[2]Tabelas!$E$1:$E$3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6" i="4" l="1"/>
  <c r="B12" i="3" s="1"/>
  <c r="B14" i="3" s="1"/>
  <c r="B16" i="3" s="1"/>
  <c r="B9" i="3"/>
</calcChain>
</file>

<file path=xl/sharedStrings.xml><?xml version="1.0" encoding="utf-8"?>
<sst xmlns="http://schemas.openxmlformats.org/spreadsheetml/2006/main" count="143" uniqueCount="28">
  <si>
    <t xml:space="preserve">  </t>
  </si>
  <si>
    <t>EMENDA N° 38990017</t>
  </si>
  <si>
    <t>SECRETARIA DE ESTADO DA SAÚDE DE SÃO PAULO</t>
  </si>
  <si>
    <t>RESOLUÇÃO SS Nº 182, DE 08 DE OUTUBRO DE 2025</t>
  </si>
  <si>
    <t>INCREMENTO MAC - DEPUTADA ADRIANA VENTURA - IOT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</si>
  <si>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</si>
  <si>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</si>
  <si>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</si>
  <si>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</si>
  <si>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</si>
  <si>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</si>
  <si>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</si>
  <si>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</si>
  <si>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</si>
  <si>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</si>
  <si>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</si>
  <si>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</si>
  <si>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</si>
  <si>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</si>
  <si>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</si>
  <si>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</si>
  <si>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ÓRTESES, PRÓTESES E MATERIAIS ESPECIAIS </t>
  </si>
  <si>
    <t xml:space="preserve">EUROPRO COMERCIAL LTDA                                      </t>
  </si>
  <si>
    <t xml:space="preserve">QUANTICA COM. IMP. EXP. LTDA                                </t>
  </si>
  <si>
    <t xml:space="preserve">VINCULA INDUSTRIA, COM, IMP E EXPORTACAO DE IMPLANTES SA    </t>
  </si>
  <si>
    <t xml:space="preserve">BIO 2 IMPORT. E COM. DE MAT.MÉDICOS HOSPITALARES LTDA       </t>
  </si>
  <si>
    <t xml:space="preserve">ORTHO SYSTEM COM IMP E EXP DE IMPLANTES ORTOPEDICOS LTDA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</si>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</sst>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164" fontId="10" fillId="0" borderId="0" xfId="3" applyNumberFormat="1" applyFont="1"/>
    <xf numFmtId="0" fontId="17" fillId="0" borderId="0" xfId="6" applyFont="1" applyAlignment="1">
      <alignment horizontal="center" vertical="center"/>
    </xf>
    <xf numFmtId="0" fontId="1" fillId="0" borderId="0" xfId="6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14" fontId="1" fillId="0" borderId="0" xfId="6" applyNumberFormat="1" applyAlignment="1">
      <alignment horizontal="left" indent="1"/>
    </xf>
    <xf numFmtId="0" fontId="1" fillId="0" borderId="0" xfId="6" applyAlignment="1">
      <alignment horizontal="left" indent="2"/>
    </xf>
    <xf numFmtId="4" fontId="1" fillId="0" borderId="0" xfId="6" applyNumberFormat="1" applyAlignment="1">
      <alignment horizontal="right"/>
    </xf>
    <xf numFmtId="0" fontId="1" fillId="0" borderId="0" xfId="6"/>
    <xf numFmtId="0" fontId="18" fillId="0" borderId="0" xfId="6" applyFont="1" applyAlignment="1">
      <alignment horizontal="center" vertical="center"/>
    </xf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165" fontId="21" fillId="0" borderId="0" xfId="6" applyNumberFormat="1" applyFont="1" applyAlignment="1">
      <alignment vertical="center"/>
    </xf>
    <xf numFmtId="0" fontId="22" fillId="0" borderId="0" xfId="6" applyFont="1" applyAlignment="1">
      <alignment vertical="center"/>
    </xf>
    <xf numFmtId="0" fontId="23" fillId="5" borderId="7" xfId="6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6" fillId="0" borderId="7" xfId="7" quotePrefix="1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center" vertical="center"/>
    </xf>
    <xf numFmtId="0" fontId="21" fillId="0" borderId="7" xfId="3" applyFont="1" applyBorder="1" applyAlignment="1">
      <alignment horizontal="center" vertical="center"/>
    </xf>
    <xf numFmtId="0" fontId="21" fillId="0" borderId="7" xfId="3" applyFont="1" applyBorder="1" applyAlignment="1">
      <alignment vertical="center"/>
    </xf>
    <xf numFmtId="165" fontId="21" fillId="0" borderId="7" xfId="3" applyNumberFormat="1" applyFont="1" applyBorder="1" applyAlignment="1">
      <alignment horizontal="center"/>
    </xf>
    <xf numFmtId="14" fontId="21" fillId="0" borderId="7" xfId="3" applyNumberFormat="1" applyFont="1" applyBorder="1" applyAlignment="1">
      <alignment horizontal="center"/>
    </xf>
    <xf numFmtId="0" fontId="28" fillId="5" borderId="8" xfId="6" applyFont="1" applyFill="1" applyBorder="1" applyAlignment="1">
      <alignment horizontal="left" vertical="center" indent="1"/>
    </xf>
    <xf numFmtId="0" fontId="28" fillId="5" borderId="9" xfId="6" applyFont="1" applyFill="1" applyBorder="1" applyAlignment="1">
      <alignment horizontal="left" vertical="center" indent="1"/>
    </xf>
    <xf numFmtId="0" fontId="28" fillId="5" borderId="10" xfId="6" applyFont="1" applyFill="1" applyBorder="1" applyAlignment="1">
      <alignment horizontal="left" vertical="center" indent="1"/>
    </xf>
    <xf numFmtId="165" fontId="28" fillId="5" borderId="11" xfId="6" applyNumberFormat="1" applyFont="1" applyFill="1" applyBorder="1" applyAlignment="1">
      <alignment vertical="center"/>
    </xf>
    <xf numFmtId="0" fontId="29" fillId="0" borderId="0" xfId="6" applyFont="1" applyAlignment="1">
      <alignment horizontal="center" vertical="center"/>
    </xf>
    <xf numFmtId="0" fontId="29" fillId="0" borderId="0" xfId="6" applyFont="1" applyAlignment="1">
      <alignment vertical="center"/>
    </xf>
  </cellXfs>
  <cellStyles count="8">
    <cellStyle name="Normal" xfId="0" builtinId="0"/>
    <cellStyle name="Normal 2 2" xfId="3" xr:uid="{C04D1D02-F5EA-4362-BFE1-6351E9530135}"/>
    <cellStyle name="Normal 2 2 2 2 12 2" xfId="5" xr:uid="{AEB30FBE-8711-4907-A662-FB49D3BE5039}"/>
    <cellStyle name="Normal 3" xfId="2" xr:uid="{2C8105DA-BC55-44C9-9913-52657810C79E}"/>
    <cellStyle name="Normal 3 2 2" xfId="1" xr:uid="{A95ABC0F-1C6D-4F46-8820-6AD80DED7783}"/>
    <cellStyle name="Normal 3 2 2 2" xfId="6" xr:uid="{043C05EB-AA7B-405C-9AFA-339361EB7A68}"/>
    <cellStyle name="Normal 4" xfId="4" xr:uid="{A893F907-2828-472B-9197-82582B070317}"/>
    <cellStyle name="Vírgula 3 2 2" xfId="7" xr:uid="{C53605D1-16A5-43C7-8E45-DD9D799B89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7FA7484-0E33-4E39-8B75-5E025FE13F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633960" cy="999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EB6E175-6E0B-4E15-96F6-443E0BCA61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909310" cy="5885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66675</xdr:rowOff>
    </xdr:from>
    <xdr:to>
      <xdr:col>9</xdr:col>
      <xdr:colOff>277612</xdr:colOff>
      <xdr:row>31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765184-BF8B-4D49-A41B-82F9C2EBD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7235"/>
          <a:ext cx="5901172" cy="449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8FE35FC-5BAC-4C8F-8A61-D1BEBCEDDC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869205" cy="6629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D45315-5A29-40A3-A505-2D1C7E488F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1610974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52%20-%20PORT.7500/9-%20Setembro.26/87.652%20-%20PORT.7500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52%20-%20PORT.7500\9-%20Setembro.26\87.652%20-%20PORT.7500%20-%2009.26.xlsx" TargetMode="External"/><Relationship Id="rId1" Type="http://schemas.openxmlformats.org/officeDocument/2006/relationships/externalLinkPath" Target="/Controladoria/Projetos%20Controladoria/Subven&#231;&#245;es/SES/ativas/SES%20-%202026/3%20-%20PORTARIAS/87.652%20-%20PORT.7500/9-%20Setembro.26/87.652%20-%20PORT.7500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 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24F46-A319-4A99-BC50-3FBD777C3B08}">
  <dimension ref="A1:M8"/>
  <sheetViews>
    <sheetView showGridLines="0" tabSelected="1" zoomScale="70" zoomScaleNormal="70" workbookViewId="0">
      <selection activeCell="A15" sqref="A15"/>
    </sheetView>
  </sheetViews>
  <sheetFormatPr defaultColWidth="9.109375" defaultRowHeight="24.75" customHeight="1" x14ac:dyDescent="0.3"/>
  <cols>
    <col min="1" max="1" width="55.6640625" style="2" customWidth="1"/>
    <col min="2" max="8" width="9.109375" style="2"/>
    <col min="9" max="9" width="37.109375" style="2" customWidth="1"/>
    <col min="10" max="10" width="0.33203125" style="2" customWidth="1"/>
    <col min="11" max="16384" width="9.109375" style="2"/>
  </cols>
  <sheetData>
    <row r="1" spans="1:13" ht="80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1.8" x14ac:dyDescent="0.3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1.8" x14ac:dyDescent="0.3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3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3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7D186-FC08-4072-B483-DA7A181589EC}">
  <dimension ref="A1"/>
  <sheetViews>
    <sheetView showGridLines="0" workbookViewId="0">
      <selection activeCell="A15" sqref="A15"/>
    </sheetView>
  </sheetViews>
  <sheetFormatPr defaultColWidth="9.109375" defaultRowHeight="13.2" x14ac:dyDescent="0.25"/>
  <cols>
    <col min="1" max="16384" width="9.10937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B8ABD-E09F-4EE4-9EF6-B8A3A003347A}">
  <dimension ref="A1:E22"/>
  <sheetViews>
    <sheetView showGridLines="0" zoomScale="85" zoomScaleNormal="85" workbookViewId="0">
      <selection activeCell="A15" sqref="A15"/>
    </sheetView>
  </sheetViews>
  <sheetFormatPr defaultColWidth="9.109375" defaultRowHeight="14.4" x14ac:dyDescent="0.3"/>
  <cols>
    <col min="1" max="1" width="61.6640625" style="28" customWidth="1"/>
    <col min="2" max="2" width="38.33203125" style="28" customWidth="1"/>
    <col min="3" max="3" width="20.6640625" style="11" bestFit="1" customWidth="1"/>
    <col min="4" max="4" width="12" style="11" bestFit="1" customWidth="1"/>
    <col min="5" max="16384" width="9.109375" style="11"/>
  </cols>
  <sheetData>
    <row r="1" spans="1:5" ht="52.2" customHeight="1" x14ac:dyDescent="0.3">
      <c r="A1" s="10"/>
      <c r="B1" s="10"/>
    </row>
    <row r="2" spans="1:5" ht="27" customHeight="1" x14ac:dyDescent="0.3">
      <c r="A2" s="12"/>
      <c r="B2" s="12"/>
    </row>
    <row r="3" spans="1:5" ht="37.950000000000003" customHeight="1" x14ac:dyDescent="0.3">
      <c r="A3" s="13" t="s">
        <v>6</v>
      </c>
      <c r="B3" s="13"/>
    </row>
    <row r="4" spans="1:5" ht="25.2" customHeight="1" x14ac:dyDescent="0.3">
      <c r="A4" s="14"/>
      <c r="B4" s="14"/>
    </row>
    <row r="5" spans="1:5" ht="14.4" customHeight="1" x14ac:dyDescent="0.3">
      <c r="A5" s="14"/>
      <c r="B5" s="14"/>
    </row>
    <row r="6" spans="1:5" ht="14.4" customHeight="1" thickBot="1" x14ac:dyDescent="0.35">
      <c r="A6" s="15" t="s">
        <v>7</v>
      </c>
      <c r="B6" s="16">
        <v>671856.94</v>
      </c>
    </row>
    <row r="7" spans="1:5" ht="27.6" customHeight="1" x14ac:dyDescent="0.3">
      <c r="A7" s="17" t="s">
        <v>8</v>
      </c>
      <c r="B7" s="18">
        <v>6659.16</v>
      </c>
    </row>
    <row r="8" spans="1:5" x14ac:dyDescent="0.3">
      <c r="A8" s="19"/>
      <c r="B8" s="20"/>
    </row>
    <row r="9" spans="1:5" x14ac:dyDescent="0.3">
      <c r="A9" s="21" t="s">
        <v>9</v>
      </c>
      <c r="B9" s="22">
        <f>SUM(B7:B7)</f>
        <v>6659.16</v>
      </c>
    </row>
    <row r="10" spans="1:5" x14ac:dyDescent="0.3">
      <c r="A10" s="19"/>
      <c r="B10" s="20"/>
    </row>
    <row r="11" spans="1:5" ht="27.6" customHeight="1" x14ac:dyDescent="0.3">
      <c r="A11" s="23" t="s">
        <v>10</v>
      </c>
      <c r="B11" s="24"/>
    </row>
    <row r="12" spans="1:5" ht="27.6" customHeight="1" x14ac:dyDescent="0.3">
      <c r="A12" s="17" t="s">
        <v>11</v>
      </c>
      <c r="B12" s="18">
        <f>'COMPOSIÇÃO DAS DESPESAS'!F46</f>
        <v>-221173.04000000004</v>
      </c>
      <c r="C12" s="25"/>
      <c r="D12" s="25"/>
    </row>
    <row r="13" spans="1:5" x14ac:dyDescent="0.3">
      <c r="A13" s="19"/>
      <c r="B13" s="20"/>
    </row>
    <row r="14" spans="1:5" ht="27.6" customHeight="1" x14ac:dyDescent="0.3">
      <c r="A14" s="26" t="s">
        <v>9</v>
      </c>
      <c r="B14" s="27">
        <f>SUM(B12:B13)</f>
        <v>-221173.04000000004</v>
      </c>
      <c r="C14" s="25"/>
    </row>
    <row r="15" spans="1:5" x14ac:dyDescent="0.3">
      <c r="B15" s="29"/>
    </row>
    <row r="16" spans="1:5" ht="27.6" customHeight="1" thickBot="1" x14ac:dyDescent="0.35">
      <c r="A16" s="30" t="s">
        <v>12</v>
      </c>
      <c r="B16" s="31">
        <f>B6+B9+B14</f>
        <v>457343.05999999994</v>
      </c>
      <c r="D16" s="32"/>
      <c r="E16" s="32"/>
    </row>
    <row r="20" spans="1:3" x14ac:dyDescent="0.3">
      <c r="A20" s="33"/>
      <c r="B20" s="29"/>
      <c r="C20" s="32"/>
    </row>
    <row r="22" spans="1:3" x14ac:dyDescent="0.3">
      <c r="B22" s="34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82E13-C2DE-4759-8062-1F549133AEC4}">
  <dimension ref="A1:G46"/>
  <sheetViews>
    <sheetView showGridLines="0" topLeftCell="A21" zoomScaleNormal="100" workbookViewId="0">
      <selection activeCell="A15" sqref="A15"/>
    </sheetView>
  </sheetViews>
  <sheetFormatPr defaultColWidth="9.109375" defaultRowHeight="14.4" x14ac:dyDescent="0.3"/>
  <cols>
    <col min="1" max="1" width="6.109375" style="37" customWidth="1"/>
    <col min="2" max="2" width="13.44140625" style="37" customWidth="1"/>
    <col min="3" max="3" width="39.5546875" style="38" customWidth="1"/>
    <col min="4" max="4" width="27.5546875" style="38" customWidth="1"/>
    <col min="5" max="5" width="52.33203125" style="38" bestFit="1" customWidth="1"/>
    <col min="6" max="6" width="16" style="41" customWidth="1"/>
    <col min="7" max="7" width="14.88671875" style="39" customWidth="1"/>
    <col min="8" max="16384" width="9.109375" style="42"/>
  </cols>
  <sheetData>
    <row r="1" spans="1:7" s="36" customFormat="1" ht="53.25" customHeight="1" x14ac:dyDescent="0.3">
      <c r="A1" s="35"/>
      <c r="B1" s="35"/>
      <c r="C1" s="35"/>
      <c r="D1" s="35"/>
      <c r="E1" s="35"/>
      <c r="F1" s="35"/>
      <c r="G1" s="35"/>
    </row>
    <row r="2" spans="1:7" ht="12" customHeight="1" x14ac:dyDescent="0.3">
      <c r="E2" s="39"/>
      <c r="F2" s="40"/>
      <c r="G2" s="41"/>
    </row>
    <row r="3" spans="1:7" s="44" customFormat="1" ht="20.100000000000001" customHeight="1" x14ac:dyDescent="0.3">
      <c r="A3" s="43" t="s">
        <v>13</v>
      </c>
      <c r="B3" s="43"/>
      <c r="C3" s="43"/>
      <c r="D3" s="43"/>
      <c r="E3" s="43"/>
      <c r="F3" s="43"/>
      <c r="G3" s="43"/>
    </row>
    <row r="4" spans="1:7" s="48" customFormat="1" ht="13.5" customHeight="1" x14ac:dyDescent="0.3">
      <c r="A4" s="45"/>
      <c r="B4" s="46"/>
      <c r="C4" s="45"/>
      <c r="D4" s="45"/>
      <c r="E4" s="45"/>
      <c r="F4" s="47"/>
      <c r="G4" s="45"/>
    </row>
    <row r="5" spans="1:7" s="52" customFormat="1" ht="27" customHeight="1" x14ac:dyDescent="0.25">
      <c r="A5" s="49" t="s">
        <v>14</v>
      </c>
      <c r="B5" s="49" t="s">
        <v>15</v>
      </c>
      <c r="C5" s="49" t="s">
        <v>16</v>
      </c>
      <c r="D5" s="49" t="s">
        <v>17</v>
      </c>
      <c r="E5" s="49" t="s">
        <v>18</v>
      </c>
      <c r="F5" s="50" t="s">
        <v>19</v>
      </c>
      <c r="G5" s="51" t="s">
        <v>20</v>
      </c>
    </row>
    <row r="6" spans="1:7" s="37" customFormat="1" x14ac:dyDescent="0.3">
      <c r="A6" s="53">
        <v>1</v>
      </c>
      <c r="B6" s="54">
        <v>9505</v>
      </c>
      <c r="C6" s="55" t="s">
        <v>21</v>
      </c>
      <c r="D6" s="55" t="s">
        <v>11</v>
      </c>
      <c r="E6" s="56" t="s">
        <v>22</v>
      </c>
      <c r="F6" s="57">
        <v>-4564.16</v>
      </c>
      <c r="G6" s="58">
        <v>46293</v>
      </c>
    </row>
    <row r="7" spans="1:7" s="37" customFormat="1" x14ac:dyDescent="0.3">
      <c r="A7" s="53">
        <v>2</v>
      </c>
      <c r="B7" s="54">
        <v>25328</v>
      </c>
      <c r="C7" s="55" t="s">
        <v>21</v>
      </c>
      <c r="D7" s="55" t="s">
        <v>11</v>
      </c>
      <c r="E7" s="56" t="s">
        <v>23</v>
      </c>
      <c r="F7" s="57">
        <v>-6635.83</v>
      </c>
      <c r="G7" s="58">
        <v>46293</v>
      </c>
    </row>
    <row r="8" spans="1:7" s="37" customFormat="1" x14ac:dyDescent="0.3">
      <c r="A8" s="53">
        <v>3</v>
      </c>
      <c r="B8" s="54">
        <v>36359</v>
      </c>
      <c r="C8" s="55" t="s">
        <v>21</v>
      </c>
      <c r="D8" s="55" t="s">
        <v>11</v>
      </c>
      <c r="E8" s="56" t="s">
        <v>24</v>
      </c>
      <c r="F8" s="57">
        <v>-6875.22</v>
      </c>
      <c r="G8" s="58">
        <v>46293</v>
      </c>
    </row>
    <row r="9" spans="1:7" s="37" customFormat="1" x14ac:dyDescent="0.3">
      <c r="A9" s="53">
        <v>4</v>
      </c>
      <c r="B9" s="54">
        <v>36360</v>
      </c>
      <c r="C9" s="55" t="s">
        <v>21</v>
      </c>
      <c r="D9" s="55" t="s">
        <v>11</v>
      </c>
      <c r="E9" s="56" t="s">
        <v>24</v>
      </c>
      <c r="F9" s="57">
        <v>-6875.22</v>
      </c>
      <c r="G9" s="58">
        <v>46293</v>
      </c>
    </row>
    <row r="10" spans="1:7" s="37" customFormat="1" x14ac:dyDescent="0.3">
      <c r="A10" s="53">
        <v>5</v>
      </c>
      <c r="B10" s="54">
        <v>36399</v>
      </c>
      <c r="C10" s="55" t="s">
        <v>21</v>
      </c>
      <c r="D10" s="55" t="s">
        <v>11</v>
      </c>
      <c r="E10" s="56" t="s">
        <v>24</v>
      </c>
      <c r="F10" s="57">
        <v>-6875.22</v>
      </c>
      <c r="G10" s="58">
        <v>46293</v>
      </c>
    </row>
    <row r="11" spans="1:7" s="37" customFormat="1" x14ac:dyDescent="0.3">
      <c r="A11" s="53">
        <v>6</v>
      </c>
      <c r="B11" s="54">
        <v>36673</v>
      </c>
      <c r="C11" s="55" t="s">
        <v>21</v>
      </c>
      <c r="D11" s="55" t="s">
        <v>11</v>
      </c>
      <c r="E11" s="56" t="s">
        <v>24</v>
      </c>
      <c r="F11" s="57">
        <v>-6875.22</v>
      </c>
      <c r="G11" s="58">
        <v>46293</v>
      </c>
    </row>
    <row r="12" spans="1:7" s="37" customFormat="1" x14ac:dyDescent="0.3">
      <c r="A12" s="53">
        <v>7</v>
      </c>
      <c r="B12" s="54">
        <v>36773</v>
      </c>
      <c r="C12" s="55" t="s">
        <v>21</v>
      </c>
      <c r="D12" s="55" t="s">
        <v>11</v>
      </c>
      <c r="E12" s="56" t="s">
        <v>24</v>
      </c>
      <c r="F12" s="57">
        <v>-6875.22</v>
      </c>
      <c r="G12" s="58">
        <v>46293</v>
      </c>
    </row>
    <row r="13" spans="1:7" s="37" customFormat="1" x14ac:dyDescent="0.3">
      <c r="A13" s="53">
        <v>8</v>
      </c>
      <c r="B13" s="54">
        <v>36813</v>
      </c>
      <c r="C13" s="55" t="s">
        <v>21</v>
      </c>
      <c r="D13" s="55" t="s">
        <v>11</v>
      </c>
      <c r="E13" s="56" t="s">
        <v>24</v>
      </c>
      <c r="F13" s="57">
        <v>-6875.22</v>
      </c>
      <c r="G13" s="58">
        <v>46293</v>
      </c>
    </row>
    <row r="14" spans="1:7" s="37" customFormat="1" x14ac:dyDescent="0.3">
      <c r="A14" s="53">
        <v>9</v>
      </c>
      <c r="B14" s="54">
        <v>36872</v>
      </c>
      <c r="C14" s="55" t="s">
        <v>21</v>
      </c>
      <c r="D14" s="55" t="s">
        <v>11</v>
      </c>
      <c r="E14" s="56" t="s">
        <v>24</v>
      </c>
      <c r="F14" s="57">
        <v>-6875.22</v>
      </c>
      <c r="G14" s="58">
        <v>46293</v>
      </c>
    </row>
    <row r="15" spans="1:7" s="37" customFormat="1" x14ac:dyDescent="0.3">
      <c r="A15" s="53">
        <v>10</v>
      </c>
      <c r="B15" s="54">
        <v>36875</v>
      </c>
      <c r="C15" s="55" t="s">
        <v>21</v>
      </c>
      <c r="D15" s="55" t="s">
        <v>11</v>
      </c>
      <c r="E15" s="56" t="s">
        <v>24</v>
      </c>
      <c r="F15" s="57">
        <v>-6875.22</v>
      </c>
      <c r="G15" s="58">
        <v>46293</v>
      </c>
    </row>
    <row r="16" spans="1:7" s="37" customFormat="1" x14ac:dyDescent="0.3">
      <c r="A16" s="53">
        <v>11</v>
      </c>
      <c r="B16" s="54">
        <v>37272</v>
      </c>
      <c r="C16" s="55" t="s">
        <v>21</v>
      </c>
      <c r="D16" s="55" t="s">
        <v>11</v>
      </c>
      <c r="E16" s="56" t="s">
        <v>24</v>
      </c>
      <c r="F16" s="57">
        <v>-6875.22</v>
      </c>
      <c r="G16" s="58">
        <v>46293</v>
      </c>
    </row>
    <row r="17" spans="1:7" s="37" customFormat="1" x14ac:dyDescent="0.3">
      <c r="A17" s="53">
        <v>12</v>
      </c>
      <c r="B17" s="54">
        <v>88062</v>
      </c>
      <c r="C17" s="55" t="s">
        <v>21</v>
      </c>
      <c r="D17" s="55" t="s">
        <v>11</v>
      </c>
      <c r="E17" s="56" t="s">
        <v>25</v>
      </c>
      <c r="F17" s="57">
        <v>-5400</v>
      </c>
      <c r="G17" s="58">
        <v>46293</v>
      </c>
    </row>
    <row r="18" spans="1:7" s="37" customFormat="1" x14ac:dyDescent="0.3">
      <c r="A18" s="53">
        <v>13</v>
      </c>
      <c r="B18" s="54">
        <v>88097</v>
      </c>
      <c r="C18" s="55" t="s">
        <v>21</v>
      </c>
      <c r="D18" s="55" t="s">
        <v>11</v>
      </c>
      <c r="E18" s="56" t="s">
        <v>25</v>
      </c>
      <c r="F18" s="57">
        <v>-6875.22</v>
      </c>
      <c r="G18" s="58">
        <v>46293</v>
      </c>
    </row>
    <row r="19" spans="1:7" s="37" customFormat="1" x14ac:dyDescent="0.3">
      <c r="A19" s="53">
        <v>14</v>
      </c>
      <c r="B19" s="54">
        <v>88103</v>
      </c>
      <c r="C19" s="55" t="s">
        <v>21</v>
      </c>
      <c r="D19" s="55" t="s">
        <v>11</v>
      </c>
      <c r="E19" s="56" t="s">
        <v>25</v>
      </c>
      <c r="F19" s="57">
        <v>-1877.08</v>
      </c>
      <c r="G19" s="58">
        <v>46293</v>
      </c>
    </row>
    <row r="20" spans="1:7" s="37" customFormat="1" x14ac:dyDescent="0.3">
      <c r="A20" s="53">
        <v>15</v>
      </c>
      <c r="B20" s="54">
        <v>88172</v>
      </c>
      <c r="C20" s="55" t="s">
        <v>21</v>
      </c>
      <c r="D20" s="55" t="s">
        <v>11</v>
      </c>
      <c r="E20" s="56" t="s">
        <v>25</v>
      </c>
      <c r="F20" s="57">
        <v>-7521.12</v>
      </c>
      <c r="G20" s="58">
        <v>46293</v>
      </c>
    </row>
    <row r="21" spans="1:7" s="37" customFormat="1" x14ac:dyDescent="0.3">
      <c r="A21" s="53">
        <v>16</v>
      </c>
      <c r="B21" s="54">
        <v>88182</v>
      </c>
      <c r="C21" s="55" t="s">
        <v>21</v>
      </c>
      <c r="D21" s="55" t="s">
        <v>11</v>
      </c>
      <c r="E21" s="56" t="s">
        <v>25</v>
      </c>
      <c r="F21" s="57">
        <v>-2033.71</v>
      </c>
      <c r="G21" s="58">
        <v>46293</v>
      </c>
    </row>
    <row r="22" spans="1:7" s="37" customFormat="1" x14ac:dyDescent="0.3">
      <c r="A22" s="53">
        <v>17</v>
      </c>
      <c r="B22" s="54">
        <v>106261</v>
      </c>
      <c r="C22" s="55" t="s">
        <v>21</v>
      </c>
      <c r="D22" s="55" t="s">
        <v>11</v>
      </c>
      <c r="E22" s="56" t="s">
        <v>26</v>
      </c>
      <c r="F22" s="57">
        <v>-6855.22</v>
      </c>
      <c r="G22" s="58">
        <v>46293</v>
      </c>
    </row>
    <row r="23" spans="1:7" s="37" customFormat="1" x14ac:dyDescent="0.3">
      <c r="A23" s="53">
        <v>18</v>
      </c>
      <c r="B23" s="54">
        <v>110768</v>
      </c>
      <c r="C23" s="55" t="s">
        <v>21</v>
      </c>
      <c r="D23" s="55" t="s">
        <v>11</v>
      </c>
      <c r="E23" s="56" t="s">
        <v>25</v>
      </c>
      <c r="F23" s="57">
        <v>-4863.87</v>
      </c>
      <c r="G23" s="58">
        <v>46293</v>
      </c>
    </row>
    <row r="24" spans="1:7" s="37" customFormat="1" x14ac:dyDescent="0.3">
      <c r="A24" s="53">
        <v>19</v>
      </c>
      <c r="B24" s="54">
        <v>110769</v>
      </c>
      <c r="C24" s="55" t="s">
        <v>21</v>
      </c>
      <c r="D24" s="55" t="s">
        <v>11</v>
      </c>
      <c r="E24" s="56" t="s">
        <v>25</v>
      </c>
      <c r="F24" s="57">
        <v>-1619.4</v>
      </c>
      <c r="G24" s="58">
        <v>46293</v>
      </c>
    </row>
    <row r="25" spans="1:7" s="37" customFormat="1" x14ac:dyDescent="0.3">
      <c r="A25" s="53">
        <v>20</v>
      </c>
      <c r="B25" s="54">
        <v>110770</v>
      </c>
      <c r="C25" s="55" t="s">
        <v>21</v>
      </c>
      <c r="D25" s="55" t="s">
        <v>11</v>
      </c>
      <c r="E25" s="56" t="s">
        <v>25</v>
      </c>
      <c r="F25" s="57">
        <v>-6875.22</v>
      </c>
      <c r="G25" s="58">
        <v>46293</v>
      </c>
    </row>
    <row r="26" spans="1:7" s="37" customFormat="1" x14ac:dyDescent="0.3">
      <c r="A26" s="53">
        <v>21</v>
      </c>
      <c r="B26" s="54">
        <v>110771</v>
      </c>
      <c r="C26" s="55" t="s">
        <v>21</v>
      </c>
      <c r="D26" s="55" t="s">
        <v>11</v>
      </c>
      <c r="E26" s="56" t="s">
        <v>25</v>
      </c>
      <c r="F26" s="57">
        <v>-1941.14</v>
      </c>
      <c r="G26" s="58">
        <v>46293</v>
      </c>
    </row>
    <row r="27" spans="1:7" s="37" customFormat="1" x14ac:dyDescent="0.3">
      <c r="A27" s="53">
        <v>22</v>
      </c>
      <c r="B27" s="54">
        <v>110772</v>
      </c>
      <c r="C27" s="55" t="s">
        <v>21</v>
      </c>
      <c r="D27" s="55" t="s">
        <v>11</v>
      </c>
      <c r="E27" s="56" t="s">
        <v>25</v>
      </c>
      <c r="F27" s="57">
        <v>-6875.2</v>
      </c>
      <c r="G27" s="58">
        <v>46293</v>
      </c>
    </row>
    <row r="28" spans="1:7" s="37" customFormat="1" x14ac:dyDescent="0.3">
      <c r="A28" s="53">
        <v>23</v>
      </c>
      <c r="B28" s="54">
        <v>110966</v>
      </c>
      <c r="C28" s="55" t="s">
        <v>21</v>
      </c>
      <c r="D28" s="55" t="s">
        <v>11</v>
      </c>
      <c r="E28" s="56" t="s">
        <v>25</v>
      </c>
      <c r="F28" s="57">
        <v>-5400</v>
      </c>
      <c r="G28" s="58">
        <v>46293</v>
      </c>
    </row>
    <row r="29" spans="1:7" s="37" customFormat="1" x14ac:dyDescent="0.3">
      <c r="A29" s="53">
        <v>24</v>
      </c>
      <c r="B29" s="54">
        <v>110967</v>
      </c>
      <c r="C29" s="55" t="s">
        <v>21</v>
      </c>
      <c r="D29" s="55" t="s">
        <v>11</v>
      </c>
      <c r="E29" s="56" t="s">
        <v>25</v>
      </c>
      <c r="F29" s="57">
        <v>-6875.22</v>
      </c>
      <c r="G29" s="58">
        <v>46293</v>
      </c>
    </row>
    <row r="30" spans="1:7" s="37" customFormat="1" x14ac:dyDescent="0.3">
      <c r="A30" s="53">
        <v>25</v>
      </c>
      <c r="B30" s="54">
        <v>110968</v>
      </c>
      <c r="C30" s="55" t="s">
        <v>21</v>
      </c>
      <c r="D30" s="55" t="s">
        <v>11</v>
      </c>
      <c r="E30" s="56" t="s">
        <v>25</v>
      </c>
      <c r="F30" s="57">
        <v>-7159.89</v>
      </c>
      <c r="G30" s="58">
        <v>46293</v>
      </c>
    </row>
    <row r="31" spans="1:7" s="37" customFormat="1" x14ac:dyDescent="0.3">
      <c r="A31" s="53">
        <v>26</v>
      </c>
      <c r="B31" s="54">
        <v>110969</v>
      </c>
      <c r="C31" s="55" t="s">
        <v>21</v>
      </c>
      <c r="D31" s="55" t="s">
        <v>11</v>
      </c>
      <c r="E31" s="56" t="s">
        <v>25</v>
      </c>
      <c r="F31" s="57">
        <v>-5400</v>
      </c>
      <c r="G31" s="58">
        <v>46293</v>
      </c>
    </row>
    <row r="32" spans="1:7" s="37" customFormat="1" x14ac:dyDescent="0.3">
      <c r="A32" s="53">
        <v>27</v>
      </c>
      <c r="B32" s="54">
        <v>110970</v>
      </c>
      <c r="C32" s="55" t="s">
        <v>21</v>
      </c>
      <c r="D32" s="55" t="s">
        <v>11</v>
      </c>
      <c r="E32" s="56" t="s">
        <v>25</v>
      </c>
      <c r="F32" s="57">
        <v>-6875.22</v>
      </c>
      <c r="G32" s="58">
        <v>46293</v>
      </c>
    </row>
    <row r="33" spans="1:7" s="37" customFormat="1" x14ac:dyDescent="0.3">
      <c r="A33" s="53">
        <v>28</v>
      </c>
      <c r="B33" s="54">
        <v>110971</v>
      </c>
      <c r="C33" s="55" t="s">
        <v>21</v>
      </c>
      <c r="D33" s="55" t="s">
        <v>11</v>
      </c>
      <c r="E33" s="56" t="s">
        <v>25</v>
      </c>
      <c r="F33" s="57">
        <v>-109.67</v>
      </c>
      <c r="G33" s="58">
        <v>46293</v>
      </c>
    </row>
    <row r="34" spans="1:7" s="37" customFormat="1" x14ac:dyDescent="0.3">
      <c r="A34" s="53">
        <v>29</v>
      </c>
      <c r="B34" s="54">
        <v>111155</v>
      </c>
      <c r="C34" s="55" t="s">
        <v>21</v>
      </c>
      <c r="D34" s="55" t="s">
        <v>11</v>
      </c>
      <c r="E34" s="56" t="s">
        <v>25</v>
      </c>
      <c r="F34" s="57">
        <v>-6875.22</v>
      </c>
      <c r="G34" s="58">
        <v>46293</v>
      </c>
    </row>
    <row r="35" spans="1:7" s="37" customFormat="1" x14ac:dyDescent="0.3">
      <c r="A35" s="53">
        <v>30</v>
      </c>
      <c r="B35" s="54">
        <v>111156</v>
      </c>
      <c r="C35" s="55" t="s">
        <v>21</v>
      </c>
      <c r="D35" s="55" t="s">
        <v>11</v>
      </c>
      <c r="E35" s="56" t="s">
        <v>25</v>
      </c>
      <c r="F35" s="57">
        <v>-6396.44</v>
      </c>
      <c r="G35" s="58">
        <v>46293</v>
      </c>
    </row>
    <row r="36" spans="1:7" s="37" customFormat="1" x14ac:dyDescent="0.3">
      <c r="A36" s="53">
        <v>31</v>
      </c>
      <c r="B36" s="54">
        <v>111157</v>
      </c>
      <c r="C36" s="55" t="s">
        <v>21</v>
      </c>
      <c r="D36" s="55" t="s">
        <v>11</v>
      </c>
      <c r="E36" s="56" t="s">
        <v>25</v>
      </c>
      <c r="F36" s="57">
        <v>-463.48</v>
      </c>
      <c r="G36" s="58">
        <v>46293</v>
      </c>
    </row>
    <row r="37" spans="1:7" s="37" customFormat="1" x14ac:dyDescent="0.3">
      <c r="A37" s="53">
        <v>32</v>
      </c>
      <c r="B37" s="54">
        <v>111159</v>
      </c>
      <c r="C37" s="55" t="s">
        <v>21</v>
      </c>
      <c r="D37" s="55" t="s">
        <v>11</v>
      </c>
      <c r="E37" s="56" t="s">
        <v>25</v>
      </c>
      <c r="F37" s="57">
        <v>-5400</v>
      </c>
      <c r="G37" s="58">
        <v>46293</v>
      </c>
    </row>
    <row r="38" spans="1:7" s="37" customFormat="1" x14ac:dyDescent="0.3">
      <c r="A38" s="53">
        <v>14</v>
      </c>
      <c r="B38" s="54">
        <v>111424</v>
      </c>
      <c r="C38" s="55" t="s">
        <v>21</v>
      </c>
      <c r="D38" s="55" t="s">
        <v>11</v>
      </c>
      <c r="E38" s="56" t="s">
        <v>25</v>
      </c>
      <c r="F38" s="57">
        <v>-7114.61</v>
      </c>
      <c r="G38" s="58">
        <v>46293</v>
      </c>
    </row>
    <row r="39" spans="1:7" s="37" customFormat="1" x14ac:dyDescent="0.3">
      <c r="A39" s="53">
        <v>15</v>
      </c>
      <c r="B39" s="54">
        <v>111425</v>
      </c>
      <c r="C39" s="55" t="s">
        <v>21</v>
      </c>
      <c r="D39" s="55" t="s">
        <v>11</v>
      </c>
      <c r="E39" s="56" t="s">
        <v>25</v>
      </c>
      <c r="F39" s="57">
        <v>-6875.22</v>
      </c>
      <c r="G39" s="58">
        <v>46293</v>
      </c>
    </row>
    <row r="40" spans="1:7" s="37" customFormat="1" x14ac:dyDescent="0.3">
      <c r="A40" s="53">
        <v>16</v>
      </c>
      <c r="B40" s="54">
        <v>111426</v>
      </c>
      <c r="C40" s="55" t="s">
        <v>21</v>
      </c>
      <c r="D40" s="55" t="s">
        <v>11</v>
      </c>
      <c r="E40" s="56" t="s">
        <v>25</v>
      </c>
      <c r="F40" s="57">
        <v>-5400</v>
      </c>
      <c r="G40" s="58">
        <v>46293</v>
      </c>
    </row>
    <row r="41" spans="1:7" s="37" customFormat="1" x14ac:dyDescent="0.3">
      <c r="A41" s="53">
        <v>17</v>
      </c>
      <c r="B41" s="54">
        <v>111603</v>
      </c>
      <c r="C41" s="55" t="s">
        <v>21</v>
      </c>
      <c r="D41" s="55" t="s">
        <v>11</v>
      </c>
      <c r="E41" s="56" t="s">
        <v>25</v>
      </c>
      <c r="F41" s="57">
        <v>-463.48</v>
      </c>
      <c r="G41" s="58">
        <v>46293</v>
      </c>
    </row>
    <row r="42" spans="1:7" s="37" customFormat="1" x14ac:dyDescent="0.3">
      <c r="A42" s="53">
        <v>18</v>
      </c>
      <c r="B42" s="54">
        <v>111604</v>
      </c>
      <c r="C42" s="55" t="s">
        <v>21</v>
      </c>
      <c r="D42" s="55" t="s">
        <v>11</v>
      </c>
      <c r="E42" s="56" t="s">
        <v>25</v>
      </c>
      <c r="F42" s="57">
        <v>-6875.22</v>
      </c>
      <c r="G42" s="58">
        <v>46293</v>
      </c>
    </row>
    <row r="43" spans="1:7" s="37" customFormat="1" x14ac:dyDescent="0.3">
      <c r="A43" s="53">
        <v>19</v>
      </c>
      <c r="B43" s="54">
        <v>111612</v>
      </c>
      <c r="C43" s="55" t="s">
        <v>21</v>
      </c>
      <c r="D43" s="55" t="s">
        <v>11</v>
      </c>
      <c r="E43" s="56" t="s">
        <v>25</v>
      </c>
      <c r="F43" s="57">
        <v>-5400</v>
      </c>
      <c r="G43" s="58">
        <v>46293</v>
      </c>
    </row>
    <row r="44" spans="1:7" s="37" customFormat="1" x14ac:dyDescent="0.3">
      <c r="A44" s="53">
        <v>20</v>
      </c>
      <c r="B44" s="54">
        <v>111751</v>
      </c>
      <c r="C44" s="55" t="s">
        <v>21</v>
      </c>
      <c r="D44" s="55" t="s">
        <v>11</v>
      </c>
      <c r="E44" s="56" t="s">
        <v>25</v>
      </c>
      <c r="F44" s="57">
        <v>-6875.22</v>
      </c>
      <c r="G44" s="58">
        <v>46293</v>
      </c>
    </row>
    <row r="45" spans="1:7" s="37" customFormat="1" ht="15" thickBot="1" x14ac:dyDescent="0.35">
      <c r="A45" s="53">
        <v>21</v>
      </c>
      <c r="B45" s="54">
        <v>111796</v>
      </c>
      <c r="C45" s="55" t="s">
        <v>21</v>
      </c>
      <c r="D45" s="55" t="s">
        <v>11</v>
      </c>
      <c r="E45" s="56" t="s">
        <v>25</v>
      </c>
      <c r="F45" s="57">
        <v>-5400</v>
      </c>
      <c r="G45" s="58">
        <v>46293</v>
      </c>
    </row>
    <row r="46" spans="1:7" s="64" customFormat="1" ht="26.4" customHeight="1" thickBot="1" x14ac:dyDescent="0.35">
      <c r="A46" s="59" t="s">
        <v>27</v>
      </c>
      <c r="B46" s="60"/>
      <c r="C46" s="60"/>
      <c r="D46" s="60"/>
      <c r="E46" s="61"/>
      <c r="F46" s="62">
        <f>SUM(F6:F45)</f>
        <v>-221173.04000000004</v>
      </c>
      <c r="G46" s="63"/>
    </row>
  </sheetData>
  <autoFilter ref="A5:G46" xr:uid="{3B284A6B-02DB-4AC5-8CB7-6E757353B477}"/>
  <mergeCells count="3">
    <mergeCell ref="A1:G1"/>
    <mergeCell ref="A3:G3"/>
    <mergeCell ref="A46:E46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5C95E2-73F0-4F58-AEB5-ABF75EF89BB0}"/>
</file>

<file path=customXml/itemProps2.xml><?xml version="1.0" encoding="utf-8"?>
<ds:datastoreItem xmlns:ds="http://schemas.openxmlformats.org/officeDocument/2006/customXml" ds:itemID="{66708347-6B61-401E-B360-0D1FFDE24D56}"/>
</file>

<file path=customXml/itemProps3.xml><?xml version="1.0" encoding="utf-8"?>
<ds:datastoreItem xmlns:ds="http://schemas.openxmlformats.org/officeDocument/2006/customXml" ds:itemID="{C282F19E-9DE3-48CB-A516-CAC0A372FB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2026-10-14T19:13:57Z</dcterms:created>
  <dcterms:modified xsi:type="dcterms:W3CDTF">2026-10-14T19:14:32Z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1364500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